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 tabRatio="705" firstSheet="1" activeTab="1"/>
  </bookViews>
  <sheets>
    <sheet name="Штрафы" sheetId="8" state="hidden" r:id="rId1"/>
    <sheet name="Вывеска" sheetId="15" r:id="rId2"/>
    <sheet name="Формулы" sheetId="12" state="hidden" r:id="rId3"/>
  </sheets>
  <definedNames>
    <definedName name="_xlnm.Print_Area" localSheetId="1">Вывеска!$A$1:$J$8</definedName>
  </definedNames>
  <calcPr calcId="145621"/>
</workbook>
</file>

<file path=xl/calcChain.xml><?xml version="1.0" encoding="utf-8"?>
<calcChain xmlns="http://schemas.openxmlformats.org/spreadsheetml/2006/main">
  <c r="H19" i="12" l="1"/>
  <c r="J19" i="12" s="1"/>
  <c r="H17" i="12"/>
  <c r="J17" i="12" s="1"/>
  <c r="H15" i="12"/>
  <c r="J15" i="12" s="1"/>
  <c r="H13" i="12"/>
  <c r="H12" i="12"/>
  <c r="I12" i="12" s="1"/>
  <c r="H10" i="12"/>
  <c r="I10" i="12" s="1"/>
  <c r="H6" i="12"/>
  <c r="J6" i="12" s="1"/>
  <c r="J5" i="12"/>
  <c r="H5" i="12"/>
  <c r="I5" i="12" s="1"/>
  <c r="K5" i="12" s="1"/>
  <c r="J13" i="12" l="1"/>
  <c r="I13" i="12"/>
  <c r="I6" i="12"/>
  <c r="K6" i="12" s="1"/>
  <c r="H8" i="12"/>
  <c r="I8" i="12" s="1"/>
  <c r="H9" i="12"/>
  <c r="J9" i="12" s="1"/>
  <c r="I19" i="12"/>
  <c r="J10" i="12"/>
  <c r="K10" i="12" s="1"/>
  <c r="I15" i="12"/>
  <c r="K15" i="12" s="1"/>
  <c r="H18" i="12"/>
  <c r="J18" i="12" s="1"/>
  <c r="H7" i="12"/>
  <c r="J7" i="12" s="1"/>
  <c r="H11" i="12"/>
  <c r="J11" i="12" s="1"/>
  <c r="K19" i="12"/>
  <c r="H16" i="12"/>
  <c r="I16" i="12" s="1"/>
  <c r="J12" i="12"/>
  <c r="K12" i="12" s="1"/>
  <c r="H14" i="12"/>
  <c r="I14" i="12" s="1"/>
  <c r="I17" i="12"/>
  <c r="K17" i="12" s="1"/>
  <c r="J16" i="12" l="1"/>
  <c r="K16" i="12" s="1"/>
  <c r="K13" i="12"/>
  <c r="J14" i="12"/>
  <c r="K14" i="12" s="1"/>
  <c r="J8" i="12"/>
  <c r="K8" i="12" s="1"/>
  <c r="I18" i="12"/>
  <c r="K18" i="12" s="1"/>
  <c r="I9" i="12"/>
  <c r="K9" i="12" s="1"/>
  <c r="I7" i="12"/>
  <c r="K7" i="12" s="1"/>
  <c r="I11" i="12"/>
  <c r="K11" i="12" s="1"/>
</calcChain>
</file>

<file path=xl/sharedStrings.xml><?xml version="1.0" encoding="utf-8"?>
<sst xmlns="http://schemas.openxmlformats.org/spreadsheetml/2006/main" count="85" uniqueCount="72">
  <si>
    <t>Участник</t>
  </si>
  <si>
    <t>№</t>
  </si>
  <si>
    <t>результат</t>
  </si>
  <si>
    <t>трасса 1</t>
  </si>
  <si>
    <t>трасса 2</t>
  </si>
  <si>
    <t>Выезд за пределы финишного коридора</t>
  </si>
  <si>
    <t>Не полный въезд в финишный коридор</t>
  </si>
  <si>
    <t>Проезд финишного коридора без остановки</t>
  </si>
  <si>
    <t>Зеркало</t>
  </si>
  <si>
    <t>Пароль</t>
  </si>
  <si>
    <t>время</t>
  </si>
  <si>
    <t>штрафы</t>
  </si>
  <si>
    <t>Обработка</t>
  </si>
  <si>
    <t>Результ (мм:сс:мл)</t>
  </si>
  <si>
    <t>Симв до зп</t>
  </si>
  <si>
    <t>секунды</t>
  </si>
  <si>
    <t>десятые</t>
  </si>
  <si>
    <t>Результат</t>
  </si>
  <si>
    <t>1=ЕСЛИ(I4="60";СЦЕПИТЬ(0;1;":";0;0;":";J4;ЕСЛИ(ДЛСТР(J4)=1;"0";" "));ЕСЛИ(ЗНАЧЕН(I4)&gt;60;ЕСЛИ(I4-60&lt;10;СЦЕПИТЬ(0;1;":";0;I4-60;":";J4;ЕСЛИ(ДЛСТР(J4)=1;"0";" "));СЦЕПИТЬ(0;1;":";I4-60;":";J4;ЕСЛИ(ДЛСТР(J4)=1;"0";" ")));СЦЕПИТЬ(0;0;":";I4;":";J4;ЕСЛИ(ДЛСТР(J4)=1;"0";" "))))</t>
  </si>
  <si>
    <t>Симв</t>
  </si>
  <si>
    <t>1=ЕСЛИОШИБКА(ПОИСК(",";G4);0)</t>
  </si>
  <si>
    <t>сек</t>
  </si>
  <si>
    <t>1=ЕСЛИОШИБКА(ЛЕВСИМВ(G4;H4-1);G4)</t>
  </si>
  <si>
    <t>десят</t>
  </si>
  <si>
    <t>1=ЕСЛИОШИБКА(ЕСЛИ(ПОИСК(",";G4)&gt;3;ЕСЛИ(ЗНАЧЕН(ПРАВСИМВ(G4;H4-2))&lt;1;ПРАВСИМВ(G4;H4-3);ПРАВСИМВ(G4;H4-2));ЕСЛИ(ЗНАЧЕН(ПРАВСИМВ(G4;H4-1))&lt;1;ПРАВСИМВ(G4;H4-2);ПРАВСИМВ(G4;H4-1)));0)</t>
  </si>
  <si>
    <t>Пузырев Алексей</t>
  </si>
  <si>
    <t>Бритнер Александр</t>
  </si>
  <si>
    <t>Лебедев Виктор</t>
  </si>
  <si>
    <t>Ломино Артем</t>
  </si>
  <si>
    <t>Кузнецов Дмитрий</t>
  </si>
  <si>
    <t xml:space="preserve">Бацылев Игорь </t>
  </si>
  <si>
    <t xml:space="preserve">Гудкова Алена </t>
  </si>
  <si>
    <t>Жогин Василий</t>
  </si>
  <si>
    <t>Фофанов Андрей</t>
  </si>
  <si>
    <t xml:space="preserve">Казанцев Павел </t>
  </si>
  <si>
    <t>Смолянинов Олег</t>
  </si>
  <si>
    <t xml:space="preserve">Суслов-Журавель Иван </t>
  </si>
  <si>
    <t>Мартиросов Сергей</t>
  </si>
  <si>
    <t xml:space="preserve">Ильин Павел </t>
  </si>
  <si>
    <t>Вавилин Александр</t>
  </si>
  <si>
    <t>мм:сс:мс</t>
  </si>
  <si>
    <t>№ п/п</t>
  </si>
  <si>
    <t>Фальстарт</t>
  </si>
  <si>
    <t>сбитый конус / ограждение</t>
  </si>
  <si>
    <t>Касание ногой (единоразово)</t>
  </si>
  <si>
    <t>Касание ногой (пробежка)</t>
  </si>
  <si>
    <t>Выезд за пределы трассы</t>
  </si>
  <si>
    <t xml:space="preserve">Корнишов Илья </t>
  </si>
  <si>
    <t>Лебедев Андрей</t>
  </si>
  <si>
    <t>Диск</t>
  </si>
  <si>
    <t>Трасса 1</t>
  </si>
  <si>
    <t>Трасса 2</t>
  </si>
  <si>
    <t>Мото</t>
  </si>
  <si>
    <t>Yamaha XV1900</t>
  </si>
  <si>
    <t>Honda Steed 400</t>
  </si>
  <si>
    <t>Котельников Роман</t>
  </si>
  <si>
    <t>Сальников Андрей</t>
  </si>
  <si>
    <t>Николаев Александр</t>
  </si>
  <si>
    <t>01:13:61</t>
  </si>
  <si>
    <t>01:15:52</t>
  </si>
  <si>
    <t xml:space="preserve">01:14:61 </t>
  </si>
  <si>
    <t>01:21:36</t>
  </si>
  <si>
    <t>01:16:40</t>
  </si>
  <si>
    <t>01:19:06</t>
  </si>
  <si>
    <t>01:27:65</t>
  </si>
  <si>
    <t>01:25:53</t>
  </si>
  <si>
    <t>01:35:05</t>
  </si>
  <si>
    <t>01:36:80</t>
  </si>
  <si>
    <t>3</t>
  </si>
  <si>
    <t>Cruiser</t>
  </si>
  <si>
    <t>Harley Davidson</t>
  </si>
  <si>
    <t>Kawasaki Zephyr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</si>
</sst>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  <xf numFmtId="2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D9" sqref="D9"/>
    </sheetView>
  </sheetViews>
  <sheetFormatPr defaultRowHeight="15" x14ac:dyDescent="0.25"/>
  <cols>
    <col min="1" max="1" width="49.140625" customWidth="1"/>
  </cols>
  <sheetData>
    <row r="2" spans="1:2" x14ac:dyDescent="0.25">
      <c r="A2" t="s">
        <v>42</v>
      </c>
      <c r="B2">
        <v>1</v>
      </c>
    </row>
    <row r="3" spans="1:2" x14ac:dyDescent="0.25">
      <c r="A3" t="s">
        <v>43</v>
      </c>
      <c r="B3">
        <v>1</v>
      </c>
    </row>
    <row r="4" spans="1:2" x14ac:dyDescent="0.25">
      <c r="A4" t="s">
        <v>44</v>
      </c>
      <c r="B4">
        <v>1</v>
      </c>
    </row>
    <row r="5" spans="1:2" x14ac:dyDescent="0.25">
      <c r="A5" t="s">
        <v>45</v>
      </c>
      <c r="B5">
        <v>3</v>
      </c>
    </row>
    <row r="6" spans="1:2" x14ac:dyDescent="0.25">
      <c r="A6" t="s">
        <v>8</v>
      </c>
      <c r="B6">
        <v>3</v>
      </c>
    </row>
    <row r="7" spans="1:2" x14ac:dyDescent="0.25">
      <c r="A7" t="s">
        <v>46</v>
      </c>
      <c r="B7">
        <v>3</v>
      </c>
    </row>
    <row r="8" spans="1:2" x14ac:dyDescent="0.25">
      <c r="A8" t="s">
        <v>5</v>
      </c>
      <c r="B8">
        <v>3</v>
      </c>
    </row>
    <row r="9" spans="1:2" x14ac:dyDescent="0.25">
      <c r="A9" t="s">
        <v>6</v>
      </c>
      <c r="B9">
        <v>3</v>
      </c>
    </row>
    <row r="10" spans="1:2" x14ac:dyDescent="0.25">
      <c r="A10" t="s">
        <v>7</v>
      </c>
      <c r="B10">
        <v>3</v>
      </c>
    </row>
    <row r="13" spans="1:2" x14ac:dyDescent="0.25">
      <c r="A13" t="s">
        <v>9</v>
      </c>
      <c r="B13">
        <v>1307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7.140625" customWidth="1"/>
    <col min="2" max="2" width="3.85546875" customWidth="1"/>
    <col min="3" max="4" width="23" customWidth="1"/>
    <col min="5" max="5" width="11" customWidth="1"/>
    <col min="6" max="6" width="8.5703125" customWidth="1"/>
    <col min="7" max="7" width="7.42578125" customWidth="1"/>
    <col min="8" max="8" width="9" customWidth="1"/>
    <col min="9" max="9" width="7.42578125" customWidth="1"/>
    <col min="10" max="10" width="10.85546875" customWidth="1"/>
  </cols>
  <sheetData>
    <row r="1" spans="2:10" x14ac:dyDescent="0.25">
      <c r="B1" s="17" t="s">
        <v>69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5" t="s">
        <v>41</v>
      </c>
      <c r="C2" s="19" t="s">
        <v>0</v>
      </c>
      <c r="D2" s="19" t="s">
        <v>52</v>
      </c>
      <c r="E2" s="19" t="s">
        <v>1</v>
      </c>
      <c r="F2" s="21" t="s">
        <v>50</v>
      </c>
      <c r="G2" s="22"/>
      <c r="H2" s="21" t="s">
        <v>51</v>
      </c>
      <c r="I2" s="22"/>
      <c r="J2" s="23" t="s">
        <v>13</v>
      </c>
    </row>
    <row r="3" spans="2:10" x14ac:dyDescent="0.25">
      <c r="B3" s="16"/>
      <c r="C3" s="20"/>
      <c r="D3" s="20"/>
      <c r="E3" s="20"/>
      <c r="F3" s="6" t="s">
        <v>40</v>
      </c>
      <c r="G3" s="11" t="s">
        <v>11</v>
      </c>
      <c r="H3" s="11" t="s">
        <v>40</v>
      </c>
      <c r="I3" s="11" t="s">
        <v>11</v>
      </c>
      <c r="J3" s="23"/>
    </row>
    <row r="4" spans="2:10" x14ac:dyDescent="0.25">
      <c r="B4" s="1">
        <v>1</v>
      </c>
      <c r="C4" s="10" t="s">
        <v>55</v>
      </c>
      <c r="D4" s="10" t="s">
        <v>70</v>
      </c>
      <c r="E4" s="9">
        <v>14</v>
      </c>
      <c r="F4" s="13" t="s">
        <v>59</v>
      </c>
      <c r="G4" s="14"/>
      <c r="H4" s="12" t="s">
        <v>58</v>
      </c>
      <c r="I4" s="14">
        <v>1</v>
      </c>
      <c r="J4" s="13" t="s">
        <v>60</v>
      </c>
    </row>
    <row r="5" spans="2:10" x14ac:dyDescent="0.25">
      <c r="B5" s="1">
        <v>2</v>
      </c>
      <c r="C5" s="10" t="s">
        <v>48</v>
      </c>
      <c r="D5" s="10" t="s">
        <v>54</v>
      </c>
      <c r="E5" s="9">
        <v>25</v>
      </c>
      <c r="F5" s="13" t="s">
        <v>61</v>
      </c>
      <c r="G5" s="14"/>
      <c r="H5" s="12" t="s">
        <v>62</v>
      </c>
      <c r="I5" s="14"/>
      <c r="J5" s="13" t="s">
        <v>62</v>
      </c>
    </row>
    <row r="6" spans="2:10" x14ac:dyDescent="0.25">
      <c r="B6" s="1">
        <v>3</v>
      </c>
      <c r="C6" s="10" t="s">
        <v>47</v>
      </c>
      <c r="D6" s="10" t="s">
        <v>53</v>
      </c>
      <c r="E6" s="9">
        <v>23</v>
      </c>
      <c r="F6" s="13" t="s">
        <v>49</v>
      </c>
      <c r="G6" s="14"/>
      <c r="H6" s="12" t="s">
        <v>63</v>
      </c>
      <c r="I6" s="14"/>
      <c r="J6" s="13" t="s">
        <v>63</v>
      </c>
    </row>
    <row r="7" spans="2:10" x14ac:dyDescent="0.25">
      <c r="B7" s="1">
        <v>4</v>
      </c>
      <c r="C7" s="10" t="s">
        <v>56</v>
      </c>
      <c r="D7" s="10" t="s">
        <v>70</v>
      </c>
      <c r="E7" s="9">
        <v>7</v>
      </c>
      <c r="F7" s="13" t="s">
        <v>64</v>
      </c>
      <c r="G7" s="14"/>
      <c r="H7" s="12" t="s">
        <v>65</v>
      </c>
      <c r="I7" s="14"/>
      <c r="J7" s="13" t="s">
        <v>65</v>
      </c>
    </row>
    <row r="8" spans="2:10" x14ac:dyDescent="0.25">
      <c r="B8" s="1">
        <v>5</v>
      </c>
      <c r="C8" s="1" t="s">
        <v>57</v>
      </c>
      <c r="D8" s="1" t="s">
        <v>71</v>
      </c>
      <c r="E8" s="9">
        <v>24</v>
      </c>
      <c r="F8" s="13" t="s">
        <v>66</v>
      </c>
      <c r="G8" s="14"/>
      <c r="H8" s="12" t="s">
        <v>67</v>
      </c>
      <c r="I8" s="14" t="s">
        <v>68</v>
      </c>
      <c r="J8" s="13" t="s">
        <v>66</v>
      </c>
    </row>
  </sheetData>
  <sheetProtection formatCells="0" formatColumns="0" formatRows="0" insertColumns="0" insertRows="0" insertHyperlinks="0" deleteColumns="0" deleteRows="0"/>
  <sortState ref="C4:K12">
    <sortCondition ref="J4:J12"/>
  </sortState>
  <mergeCells count="8">
    <mergeCell ref="B2:B3"/>
    <mergeCell ref="B1:J1"/>
    <mergeCell ref="D2:D3"/>
    <mergeCell ref="H2:I2"/>
    <mergeCell ref="F2:G2"/>
    <mergeCell ref="E2:E3"/>
    <mergeCell ref="C2:C3"/>
    <mergeCell ref="J2:J3"/>
  </mergeCells>
  <pageMargins left="0.19685039370078741" right="0.19685039370078741" top="0.39370078740157483" bottom="0.19685039370078741" header="0.19685039370078741" footer="0.19685039370078741"/>
  <pageSetup paperSize="9" orientation="landscape" r:id="rId1"/>
  <headerFooter>
    <oddHeader>&amp;C&amp;"-,полужирный"Класс: КРУИЗЕР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M8" sqref="M8"/>
    </sheetView>
  </sheetViews>
  <sheetFormatPr defaultRowHeight="15" outlineLevelCol="1" x14ac:dyDescent="0.25"/>
  <cols>
    <col min="1" max="1" width="20.28515625" customWidth="1"/>
    <col min="2" max="2" width="4.7109375" customWidth="1"/>
    <col min="3" max="3" width="8.5703125" customWidth="1"/>
    <col min="4" max="6" width="9" customWidth="1"/>
    <col min="7" max="7" width="9.85546875" customWidth="1"/>
    <col min="8" max="8" width="11.140625" customWidth="1" outlineLevel="1"/>
    <col min="9" max="10" width="9.140625" customWidth="1" outlineLevel="1"/>
    <col min="11" max="11" width="14.85546875" customWidth="1"/>
  </cols>
  <sheetData>
    <row r="1" spans="1:14" x14ac:dyDescent="0.25">
      <c r="M1" t="s">
        <v>17</v>
      </c>
      <c r="N1" s="7" t="s">
        <v>18</v>
      </c>
    </row>
    <row r="2" spans="1:14" x14ac:dyDescent="0.25">
      <c r="M2" t="s">
        <v>19</v>
      </c>
      <c r="N2" s="7" t="s">
        <v>20</v>
      </c>
    </row>
    <row r="3" spans="1:14" x14ac:dyDescent="0.25">
      <c r="A3" s="24" t="s">
        <v>0</v>
      </c>
      <c r="B3" s="24" t="s">
        <v>1</v>
      </c>
      <c r="C3" s="24" t="s">
        <v>3</v>
      </c>
      <c r="D3" s="24"/>
      <c r="E3" s="24" t="s">
        <v>4</v>
      </c>
      <c r="F3" s="24"/>
      <c r="G3" s="24" t="s">
        <v>2</v>
      </c>
      <c r="H3" s="25" t="s">
        <v>12</v>
      </c>
      <c r="I3" s="25"/>
      <c r="J3" s="25"/>
      <c r="K3" s="15" t="s">
        <v>13</v>
      </c>
      <c r="M3" t="s">
        <v>21</v>
      </c>
      <c r="N3" s="7" t="s">
        <v>22</v>
      </c>
    </row>
    <row r="4" spans="1:14" x14ac:dyDescent="0.25">
      <c r="A4" s="24"/>
      <c r="B4" s="24"/>
      <c r="C4" s="5" t="s">
        <v>10</v>
      </c>
      <c r="D4" s="5" t="s">
        <v>11</v>
      </c>
      <c r="E4" s="5" t="s">
        <v>10</v>
      </c>
      <c r="F4" s="5" t="s">
        <v>11</v>
      </c>
      <c r="G4" s="24"/>
      <c r="H4" s="5" t="s">
        <v>14</v>
      </c>
      <c r="I4" s="6" t="s">
        <v>15</v>
      </c>
      <c r="J4" s="6" t="s">
        <v>16</v>
      </c>
      <c r="K4" s="16"/>
      <c r="M4" s="8" t="s">
        <v>23</v>
      </c>
      <c r="N4" s="7" t="s">
        <v>24</v>
      </c>
    </row>
    <row r="5" spans="1:14" x14ac:dyDescent="0.25">
      <c r="A5" s="1" t="s">
        <v>25</v>
      </c>
      <c r="B5" s="2">
        <v>1</v>
      </c>
      <c r="C5" s="3">
        <v>70.2</v>
      </c>
      <c r="D5" s="4">
        <v>0</v>
      </c>
      <c r="E5" s="3">
        <v>68.47</v>
      </c>
      <c r="F5" s="4">
        <v>0</v>
      </c>
      <c r="G5" s="3">
        <v>57</v>
      </c>
      <c r="H5">
        <f t="shared" ref="H5:H19" si="0">IFERROR(SEARCH(",",G5),0)</f>
        <v>0</v>
      </c>
      <c r="I5">
        <f t="shared" ref="I5:I19" si="1">IFERROR(LEFT(G5,H5-1),G5)</f>
        <v>57</v>
      </c>
      <c r="J5">
        <f t="shared" ref="J5:J19" si="2">IFERROR(IF(SEARCH(",",G5)&gt;3,IF(VALUE(RIGHT(G5,H5-2))&lt;1,RIGHT(G5,H5-3),RIGHT(G5,H5-2)),IF(VALUE(RIGHT(G5,H5-1))&lt;1,RIGHT(G5,H5-2),RIGHT(G5,H5-1))),0)</f>
        <v>0</v>
      </c>
      <c r="K5" t="str">
        <f t="shared" ref="K5:K19" si="3">IF(I5="60",CONCATENATE(0,1,":",0,0,":",J5,IF(LEN(J5)=1,"0"," ")),IF(VALUE(I5)&gt;60,IF(I5-60&lt;10,CONCATENATE(0,1,":",0,I5-60,":",J5,IF(LEN(J5)=1,"0"," ")),CONCATENATE(0,1,":",I5-60,":",J5,IF(LEN(J5)=1,"0"," "))),CONCATENATE(0,0,":",I5,":",J5,IF(LEN(J5)=1,"0"," "))))</f>
        <v>00:57:00</v>
      </c>
    </row>
    <row r="6" spans="1:14" x14ac:dyDescent="0.25">
      <c r="A6" s="1" t="s">
        <v>26</v>
      </c>
      <c r="B6" s="2">
        <v>15</v>
      </c>
      <c r="C6" s="3">
        <v>57.46</v>
      </c>
      <c r="D6" s="4">
        <v>0</v>
      </c>
      <c r="E6" s="3">
        <v>58.08</v>
      </c>
      <c r="F6" s="4">
        <v>0</v>
      </c>
      <c r="G6" s="3">
        <v>57.4</v>
      </c>
      <c r="H6">
        <f t="shared" si="0"/>
        <v>3</v>
      </c>
      <c r="I6" t="str">
        <f t="shared" si="1"/>
        <v>57</v>
      </c>
      <c r="J6" t="str">
        <f t="shared" si="2"/>
        <v>4</v>
      </c>
      <c r="K6" t="str">
        <f t="shared" si="3"/>
        <v>00:57:40</v>
      </c>
    </row>
    <row r="7" spans="1:14" x14ac:dyDescent="0.25">
      <c r="A7" s="1" t="s">
        <v>27</v>
      </c>
      <c r="B7" s="2">
        <v>42</v>
      </c>
      <c r="C7" s="3">
        <v>58.07</v>
      </c>
      <c r="D7" s="4">
        <v>0</v>
      </c>
      <c r="E7" s="3">
        <v>74.650000000000006</v>
      </c>
      <c r="F7" s="4">
        <v>0</v>
      </c>
      <c r="G7" s="3">
        <v>58.07</v>
      </c>
      <c r="H7">
        <f t="shared" si="0"/>
        <v>3</v>
      </c>
      <c r="I7" t="str">
        <f t="shared" si="1"/>
        <v>58</v>
      </c>
      <c r="J7" t="str">
        <f t="shared" si="2"/>
        <v>07</v>
      </c>
      <c r="K7" t="str">
        <f t="shared" si="3"/>
        <v xml:space="preserve">00:58:07 </v>
      </c>
    </row>
    <row r="8" spans="1:14" x14ac:dyDescent="0.25">
      <c r="A8" s="1" t="s">
        <v>28</v>
      </c>
      <c r="B8" s="2">
        <v>35</v>
      </c>
      <c r="C8" s="3">
        <v>58.73</v>
      </c>
      <c r="D8" s="4">
        <v>3</v>
      </c>
      <c r="E8" s="3">
        <v>58.22</v>
      </c>
      <c r="F8" s="4">
        <v>0</v>
      </c>
      <c r="G8" s="3">
        <v>58.22</v>
      </c>
      <c r="H8">
        <f t="shared" si="0"/>
        <v>3</v>
      </c>
      <c r="I8" t="str">
        <f t="shared" si="1"/>
        <v>58</v>
      </c>
      <c r="J8" t="str">
        <f t="shared" si="2"/>
        <v>22</v>
      </c>
      <c r="K8" t="str">
        <f t="shared" si="3"/>
        <v xml:space="preserve">00:58:22 </v>
      </c>
    </row>
    <row r="9" spans="1:14" x14ac:dyDescent="0.25">
      <c r="A9" s="1" t="s">
        <v>29</v>
      </c>
      <c r="B9" s="2">
        <v>80</v>
      </c>
      <c r="C9" s="3">
        <v>58.23</v>
      </c>
      <c r="D9" s="4">
        <v>0</v>
      </c>
      <c r="E9" s="3">
        <v>58.67</v>
      </c>
      <c r="F9" s="4">
        <v>3</v>
      </c>
      <c r="G9" s="3">
        <v>58.23</v>
      </c>
      <c r="H9">
        <f t="shared" si="0"/>
        <v>3</v>
      </c>
      <c r="I9" t="str">
        <f t="shared" si="1"/>
        <v>58</v>
      </c>
      <c r="J9" t="str">
        <f t="shared" si="2"/>
        <v>23</v>
      </c>
      <c r="K9" t="str">
        <f t="shared" si="3"/>
        <v xml:space="preserve">00:58:23 </v>
      </c>
    </row>
    <row r="10" spans="1:14" x14ac:dyDescent="0.25">
      <c r="A10" s="1" t="s">
        <v>30</v>
      </c>
      <c r="B10" s="2">
        <v>32</v>
      </c>
      <c r="C10" s="3">
        <v>59.83</v>
      </c>
      <c r="D10" s="4">
        <v>0</v>
      </c>
      <c r="E10" s="3">
        <v>58.75</v>
      </c>
      <c r="F10" s="4">
        <v>0</v>
      </c>
      <c r="G10" s="3">
        <v>58.75</v>
      </c>
      <c r="H10">
        <f t="shared" si="0"/>
        <v>3</v>
      </c>
      <c r="I10" t="str">
        <f t="shared" si="1"/>
        <v>58</v>
      </c>
      <c r="J10" t="str">
        <f t="shared" si="2"/>
        <v>75</v>
      </c>
      <c r="K10" t="str">
        <f t="shared" si="3"/>
        <v xml:space="preserve">00:58:75 </v>
      </c>
    </row>
    <row r="11" spans="1:14" x14ac:dyDescent="0.25">
      <c r="A11" s="1" t="s">
        <v>31</v>
      </c>
      <c r="B11" s="2">
        <v>66</v>
      </c>
      <c r="C11" s="3">
        <v>0</v>
      </c>
      <c r="D11" s="4">
        <v>0</v>
      </c>
      <c r="E11" s="3">
        <v>58.87</v>
      </c>
      <c r="F11" s="4">
        <v>0</v>
      </c>
      <c r="G11" s="3">
        <v>58.87</v>
      </c>
      <c r="H11">
        <f t="shared" si="0"/>
        <v>3</v>
      </c>
      <c r="I11" t="str">
        <f t="shared" si="1"/>
        <v>58</v>
      </c>
      <c r="J11" t="str">
        <f t="shared" si="2"/>
        <v>87</v>
      </c>
      <c r="K11" t="str">
        <f t="shared" si="3"/>
        <v xml:space="preserve">00:58:87 </v>
      </c>
    </row>
    <row r="12" spans="1:14" x14ac:dyDescent="0.25">
      <c r="A12" s="1" t="s">
        <v>32</v>
      </c>
      <c r="B12" s="2">
        <v>34</v>
      </c>
      <c r="C12" s="3">
        <v>62.63</v>
      </c>
      <c r="D12" s="4">
        <v>1</v>
      </c>
      <c r="E12" s="3">
        <v>59.35</v>
      </c>
      <c r="F12" s="4">
        <v>0</v>
      </c>
      <c r="G12" s="3">
        <v>59.35</v>
      </c>
      <c r="H12">
        <f t="shared" si="0"/>
        <v>3</v>
      </c>
      <c r="I12" t="str">
        <f t="shared" si="1"/>
        <v>59</v>
      </c>
      <c r="J12" t="str">
        <f t="shared" si="2"/>
        <v>35</v>
      </c>
      <c r="K12" t="str">
        <f t="shared" si="3"/>
        <v xml:space="preserve">00:59:35 </v>
      </c>
    </row>
    <row r="13" spans="1:14" x14ac:dyDescent="0.25">
      <c r="A13" s="1" t="s">
        <v>33</v>
      </c>
      <c r="B13" s="2">
        <v>77</v>
      </c>
      <c r="C13" s="3">
        <v>61.02</v>
      </c>
      <c r="D13" s="4">
        <v>3</v>
      </c>
      <c r="E13" s="3">
        <v>59.86</v>
      </c>
      <c r="F13" s="4">
        <v>0</v>
      </c>
      <c r="G13" s="3">
        <v>59.86</v>
      </c>
      <c r="H13">
        <f t="shared" si="0"/>
        <v>3</v>
      </c>
      <c r="I13" t="str">
        <f t="shared" si="1"/>
        <v>59</v>
      </c>
      <c r="J13" t="str">
        <f t="shared" si="2"/>
        <v>86</v>
      </c>
      <c r="K13" t="str">
        <f t="shared" si="3"/>
        <v xml:space="preserve">00:59:86 </v>
      </c>
    </row>
    <row r="14" spans="1:14" x14ac:dyDescent="0.25">
      <c r="A14" s="1" t="s">
        <v>34</v>
      </c>
      <c r="B14" s="2">
        <v>74</v>
      </c>
      <c r="C14" s="3">
        <v>60.72</v>
      </c>
      <c r="D14" s="4">
        <v>0</v>
      </c>
      <c r="E14" s="3">
        <v>59.87</v>
      </c>
      <c r="F14" s="4">
        <v>0</v>
      </c>
      <c r="G14" s="3">
        <v>59.87</v>
      </c>
      <c r="H14">
        <f t="shared" si="0"/>
        <v>3</v>
      </c>
      <c r="I14" t="str">
        <f t="shared" si="1"/>
        <v>59</v>
      </c>
      <c r="J14" t="str">
        <f t="shared" si="2"/>
        <v>87</v>
      </c>
      <c r="K14" t="str">
        <f t="shared" si="3"/>
        <v xml:space="preserve">00:59:87 </v>
      </c>
    </row>
    <row r="15" spans="1:14" x14ac:dyDescent="0.25">
      <c r="A15" s="1" t="s">
        <v>35</v>
      </c>
      <c r="B15" s="2">
        <v>82</v>
      </c>
      <c r="C15" s="3">
        <v>60.09</v>
      </c>
      <c r="D15" s="4">
        <v>0</v>
      </c>
      <c r="E15" s="3">
        <v>59.88</v>
      </c>
      <c r="F15" s="4">
        <v>3</v>
      </c>
      <c r="G15" s="3">
        <v>60.09</v>
      </c>
      <c r="H15">
        <f t="shared" si="0"/>
        <v>3</v>
      </c>
      <c r="I15" t="str">
        <f t="shared" si="1"/>
        <v>60</v>
      </c>
      <c r="J15" t="str">
        <f t="shared" si="2"/>
        <v>09</v>
      </c>
      <c r="K15" t="str">
        <f t="shared" si="3"/>
        <v xml:space="preserve">01:00:09 </v>
      </c>
    </row>
    <row r="16" spans="1:14" x14ac:dyDescent="0.25">
      <c r="A16" s="1" t="s">
        <v>36</v>
      </c>
      <c r="B16" s="2">
        <v>21</v>
      </c>
      <c r="C16" s="3">
        <v>61.22</v>
      </c>
      <c r="D16" s="4">
        <v>0</v>
      </c>
      <c r="E16" s="3">
        <v>60.32</v>
      </c>
      <c r="F16" s="4">
        <v>0</v>
      </c>
      <c r="G16" s="3">
        <v>60.32</v>
      </c>
      <c r="H16">
        <f t="shared" si="0"/>
        <v>3</v>
      </c>
      <c r="I16" t="str">
        <f t="shared" si="1"/>
        <v>60</v>
      </c>
      <c r="J16" t="str">
        <f t="shared" si="2"/>
        <v>32</v>
      </c>
      <c r="K16" t="str">
        <f t="shared" si="3"/>
        <v xml:space="preserve">01:00:32 </v>
      </c>
    </row>
    <row r="17" spans="1:11" x14ac:dyDescent="0.25">
      <c r="A17" s="1" t="s">
        <v>37</v>
      </c>
      <c r="B17" s="2">
        <v>9</v>
      </c>
      <c r="C17" s="3">
        <v>0</v>
      </c>
      <c r="D17" s="4">
        <v>0</v>
      </c>
      <c r="E17" s="3">
        <v>60.88</v>
      </c>
      <c r="F17" s="4">
        <v>0</v>
      </c>
      <c r="G17" s="3">
        <v>60.88</v>
      </c>
      <c r="H17">
        <f t="shared" si="0"/>
        <v>3</v>
      </c>
      <c r="I17" t="str">
        <f t="shared" si="1"/>
        <v>60</v>
      </c>
      <c r="J17" t="str">
        <f t="shared" si="2"/>
        <v>88</v>
      </c>
      <c r="K17" t="str">
        <f t="shared" si="3"/>
        <v xml:space="preserve">01:00:88 </v>
      </c>
    </row>
    <row r="18" spans="1:11" x14ac:dyDescent="0.25">
      <c r="A18" s="1" t="s">
        <v>38</v>
      </c>
      <c r="B18" s="2">
        <v>16</v>
      </c>
      <c r="C18" s="3">
        <v>62.98</v>
      </c>
      <c r="D18" s="4">
        <v>1</v>
      </c>
      <c r="E18" s="3">
        <v>60.94</v>
      </c>
      <c r="F18" s="4">
        <v>0</v>
      </c>
      <c r="G18" s="3">
        <v>60.94</v>
      </c>
      <c r="H18">
        <f t="shared" si="0"/>
        <v>3</v>
      </c>
      <c r="I18" t="str">
        <f t="shared" si="1"/>
        <v>60</v>
      </c>
      <c r="J18" t="str">
        <f t="shared" si="2"/>
        <v>94</v>
      </c>
      <c r="K18" t="str">
        <f t="shared" si="3"/>
        <v xml:space="preserve">01:00:94 </v>
      </c>
    </row>
    <row r="19" spans="1:11" x14ac:dyDescent="0.25">
      <c r="A19" s="1" t="s">
        <v>39</v>
      </c>
      <c r="B19" s="2">
        <v>17</v>
      </c>
      <c r="C19" s="3">
        <v>69.709999999999994</v>
      </c>
      <c r="D19" s="4">
        <v>0</v>
      </c>
      <c r="E19" s="3">
        <v>69.069999999999993</v>
      </c>
      <c r="F19" s="4">
        <v>0</v>
      </c>
      <c r="G19" s="3">
        <v>60.94</v>
      </c>
      <c r="H19">
        <f t="shared" si="0"/>
        <v>3</v>
      </c>
      <c r="I19" t="str">
        <f t="shared" si="1"/>
        <v>60</v>
      </c>
      <c r="J19" t="str">
        <f t="shared" si="2"/>
        <v>94</v>
      </c>
      <c r="K19" t="str">
        <f t="shared" si="3"/>
        <v xml:space="preserve">01:00:94 </v>
      </c>
    </row>
  </sheetData>
  <mergeCells count="7">
    <mergeCell ref="K3:K4"/>
    <mergeCell ref="A3:A4"/>
    <mergeCell ref="B3:B4"/>
    <mergeCell ref="C3:D3"/>
    <mergeCell ref="E3:F3"/>
    <mergeCell ref="G3:G4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Штрафы</vt:lpstr>
      <vt:lpstr>Вывеска</vt:lpstr>
      <vt:lpstr>Формулы</vt:lpstr>
      <vt:lpstr>Вывеска!Область_печати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2016-07-14T11:14:56Z</dcterms:modified>
</cp:coreProperties>
</file>